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CHF&quot;"/>
  </numFmts>
  <fonts count="6">
    <font>
      <name val="Calibri"/>
      <family val="2"/>
      <color theme="1"/>
      <sz val="11"/>
      <scheme val="minor"/>
    </font>
    <font>
      <b val="1"/>
      <color rgb="FF18242A"/>
      <sz val="15"/>
    </font>
    <font>
      <color rgb="FF5E6E75"/>
      <sz val="9"/>
    </font>
    <font>
      <b val="1"/>
      <color rgb="FFFFFFFF"/>
    </font>
    <font>
      <b val="1"/>
      <color rgb="FF18242A"/>
    </font>
    <font>
      <b val="1"/>
      <color rgb="FF18242A"/>
      <sz val="13"/>
    </font>
  </fonts>
  <fills count="4">
    <fill>
      <patternFill/>
    </fill>
    <fill>
      <patternFill patternType="gray125"/>
    </fill>
    <fill>
      <patternFill patternType="solid">
        <fgColor rgb="FF18242A"/>
      </patternFill>
    </fill>
    <fill>
      <patternFill patternType="solid">
        <fgColor rgb="FFDDE5E7"/>
      </patternFill>
    </fill>
  </fills>
  <borders count="3">
    <border>
      <left/>
      <right/>
      <top/>
      <bottom/>
      <diagonal/>
    </border>
    <border>
      <bottom style="thin">
        <color rgb="FFC9D4D7"/>
      </bottom>
    </border>
    <border>
      <top style="medium">
        <color rgb="FF18242A"/>
      </top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0" fontId="0" fillId="0" borderId="1" pivotButton="0" quotePrefix="0" xfId="0"/>
    <xf numFmtId="0" fontId="0" fillId="3" borderId="1" pivotButton="0" quotePrefix="0" xfId="0"/>
    <xf numFmtId="0" fontId="4" fillId="0" borderId="1" pivotButton="0" quotePrefix="0" xfId="0"/>
    <xf numFmtId="0" fontId="3" fillId="2" borderId="0" applyAlignment="1" pivotButton="0" quotePrefix="0" xfId="0">
      <alignment horizontal="right"/>
    </xf>
    <xf numFmtId="164" fontId="0" fillId="3" borderId="1" pivotButton="0" quotePrefix="0" xfId="0"/>
    <xf numFmtId="164" fontId="0" fillId="0" borderId="1" pivotButton="0" quotePrefix="0" xfId="0"/>
    <xf numFmtId="0" fontId="2" fillId="0" borderId="1" pivotButton="0" quotePrefix="0" xfId="0"/>
    <xf numFmtId="0" fontId="4" fillId="0" borderId="2" pivotButton="0" quotePrefix="0" xfId="0"/>
    <xf numFmtId="164" fontId="4" fillId="0" borderId="2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  <col width="44" customWidth="1" min="5" max="5"/>
  </cols>
  <sheetData>
    <row r="1">
      <c r="A1" s="1" t="inlineStr">
        <is>
          <t>Budget du camp de ski</t>
        </is>
      </c>
    </row>
    <row r="2">
      <c r="A2" s="2" t="inlineStr">
        <is>
          <t>Remplir les cases sur fond clair, le reste se calcule. Groups AG, skilager.swiss</t>
        </is>
      </c>
    </row>
    <row r="4">
      <c r="A4" s="3" t="inlineStr">
        <is>
          <t>Données de base</t>
        </is>
      </c>
      <c r="B4" s="4" t="inlineStr"/>
      <c r="C4" s="4" t="inlineStr"/>
      <c r="D4" s="4" t="inlineStr"/>
      <c r="E4" s="4" t="inlineStr"/>
    </row>
    <row r="5">
      <c r="A5" s="5" t="inlineStr">
        <is>
          <t>Participants</t>
        </is>
      </c>
      <c r="B5" s="6" t="n">
        <v>40</v>
      </c>
    </row>
    <row r="6">
      <c r="A6" s="5" t="inlineStr">
        <is>
          <t>Accompagnants</t>
        </is>
      </c>
      <c r="B6" s="6" t="n">
        <v>5</v>
      </c>
    </row>
    <row r="7">
      <c r="A7" s="5" t="inlineStr">
        <is>
          <t>Nuitées</t>
        </is>
      </c>
      <c r="B7" s="6" t="n">
        <v>4</v>
      </c>
    </row>
    <row r="8">
      <c r="A8" s="5" t="inlineStr">
        <is>
          <t>Jours de ski</t>
        </is>
      </c>
      <c r="B8" s="6" t="n">
        <v>4</v>
      </c>
    </row>
    <row r="9">
      <c r="A9" s="7" t="inlineStr">
        <is>
          <t>Personnes au total</t>
        </is>
      </c>
      <c r="B9" s="7">
        <f>B5+B6</f>
        <v/>
      </c>
    </row>
    <row r="11">
      <c r="A11" s="3" t="inlineStr">
        <is>
          <t>Coûts</t>
        </is>
      </c>
      <c r="B11" s="8" t="inlineStr">
        <is>
          <t>Prix</t>
        </is>
      </c>
      <c r="C11" s="8" t="inlineStr">
        <is>
          <t>Unités</t>
        </is>
      </c>
      <c r="D11" s="8" t="inlineStr">
        <is>
          <t>Total</t>
        </is>
      </c>
      <c r="E11" s="3" t="inlineStr">
        <is>
          <t>Hypothèse</t>
        </is>
      </c>
    </row>
    <row r="12">
      <c r="A12" s="5" t="inlineStr">
        <is>
          <t>Hébergement et repas</t>
        </is>
      </c>
      <c r="B12" s="9" t="n">
        <v>45</v>
      </c>
      <c r="C12" s="5">
        <f>B9*$B$7</f>
        <v/>
      </c>
      <c r="D12" s="10">
        <f>B12*C12</f>
        <v/>
      </c>
      <c r="E12" s="11" t="inlineStr">
        <is>
          <t>Prix par personne et par nuit</t>
        </is>
      </c>
    </row>
    <row r="13">
      <c r="A13" s="5" t="inlineStr">
        <is>
          <t>Voyage</t>
        </is>
      </c>
      <c r="B13" s="9" t="n">
        <v>45</v>
      </c>
      <c r="C13" s="5">
        <f>B9</f>
        <v/>
      </c>
      <c r="D13" s="10">
        <f>B13*C13</f>
        <v/>
      </c>
      <c r="E13" s="11" t="inlineStr">
        <is>
          <t>Prix par personne, aller et retour</t>
        </is>
      </c>
    </row>
    <row r="14">
      <c r="A14" s="5" t="inlineStr">
        <is>
          <t>Forfait de ski</t>
        </is>
      </c>
      <c r="B14" s="9" t="n">
        <v>25</v>
      </c>
      <c r="C14" s="5">
        <f>B5*$B$8</f>
        <v/>
      </c>
      <c r="D14" s="10">
        <f>B14*C14</f>
        <v/>
      </c>
      <c r="E14" s="11" t="inlineStr">
        <is>
          <t>Prix par personne et par jour de ski</t>
        </is>
      </c>
    </row>
    <row r="15">
      <c r="A15" s="5" t="inlineStr">
        <is>
          <t>Matériel de location</t>
        </is>
      </c>
      <c r="B15" s="9" t="n">
        <v>9</v>
      </c>
      <c r="C15" s="5">
        <f>B5*$B$8</f>
        <v/>
      </c>
      <c r="D15" s="10">
        <f>B15*C15</f>
        <v/>
      </c>
      <c r="E15" s="11" t="inlineStr">
        <is>
          <t>Prix par personne et par jour de ski</t>
        </is>
      </c>
    </row>
    <row r="16">
      <c r="A16" s="5" t="inlineStr">
        <is>
          <t>Transport du matériel</t>
        </is>
      </c>
      <c r="B16" s="9" t="n">
        <v>400</v>
      </c>
      <c r="C16" s="5" t="n">
        <v>1</v>
      </c>
      <c r="D16" s="10">
        <f>B16*C16</f>
        <v/>
      </c>
      <c r="E16" s="11" t="inlineStr">
        <is>
          <t>Forfait pour le groupe</t>
        </is>
      </c>
    </row>
    <row r="17">
      <c r="A17" s="5" t="inlineStr">
        <is>
          <t>Taxe de séjour</t>
        </is>
      </c>
      <c r="B17" s="9" t="n">
        <v>3.5</v>
      </c>
      <c r="C17" s="5">
        <f>B9*$B$7</f>
        <v/>
      </c>
      <c r="D17" s="10">
        <f>B17*C17</f>
        <v/>
      </c>
      <c r="E17" s="11" t="inlineStr">
        <is>
          <t>par personne et par nuit</t>
        </is>
      </c>
    </row>
    <row r="18">
      <c r="A18" s="5" t="inlineStr">
        <is>
          <t>Réserve</t>
        </is>
      </c>
      <c r="B18" s="9" t="n">
        <v>25</v>
      </c>
      <c r="C18" s="5">
        <f>B5</f>
        <v/>
      </c>
      <c r="D18" s="10">
        <f>B18*C18</f>
        <v/>
      </c>
      <c r="E18" s="11" t="inlineStr">
        <is>
          <t>par participant, pour le décompte final</t>
        </is>
      </c>
    </row>
    <row r="19">
      <c r="A19" s="12" t="inlineStr">
        <is>
          <t>Total</t>
        </is>
      </c>
      <c r="D19" s="13">
        <f>SUM(D12:D18)</f>
        <v/>
      </c>
    </row>
    <row r="21">
      <c r="A21" s="3" t="inlineStr">
        <is>
          <t>Contributions</t>
        </is>
      </c>
      <c r="B21" s="4" t="inlineStr"/>
      <c r="C21" s="4" t="inlineStr"/>
      <c r="D21" s="4" t="inlineStr"/>
      <c r="E21" s="4" t="inlineStr"/>
    </row>
    <row r="22">
      <c r="A22" s="5" t="inlineStr">
        <is>
          <t>Contribution de la commune scolaire</t>
        </is>
      </c>
      <c r="D22" s="9" t="n">
        <v>0</v>
      </c>
    </row>
    <row r="23">
      <c r="A23" s="5" t="inlineStr">
        <is>
          <t>Autres contributions</t>
        </is>
      </c>
      <c r="D23" s="9" t="n">
        <v>0</v>
      </c>
    </row>
    <row r="24">
      <c r="A24" s="12" t="inlineStr">
        <is>
          <t>À la charge des parents</t>
        </is>
      </c>
      <c r="D24" s="13">
        <f>D19-D22-D23</f>
        <v/>
      </c>
    </row>
    <row r="26">
      <c r="A26" s="14" t="inlineStr">
        <is>
          <t>Par participant</t>
        </is>
      </c>
      <c r="D26" s="15">
        <f>D24/B5</f>
        <v/>
      </c>
    </row>
    <row r="28">
      <c r="A28" s="2" t="inlineStr">
        <is>
          <t>Les accompagnants ne sont pas comptés ici. Beaucoup de maisons accordent des places gratuites</t>
        </is>
      </c>
    </row>
    <row r="29">
      <c r="A29" s="2" t="inlineStr">
        <is>
          <t>à partir d'une certaine taille de groupe, certains domaines skiables font un prix. Cela relève de l'offre.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2026-09-02T16:06:29Z</dcterms:created>
  <dcterms:modified xmlns:dcterms="http://purl.org/dc/terms/" xmlns:xsi="http://www.w3.org/2001/XMLSchema-instance" xsi:type="dcterms:W3CDTF">2026-09-02T16:06:29Z</dcterms:modified>
</cp:coreProperties>
</file>